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5600" windowHeight="7815"/>
  </bookViews>
  <sheets>
    <sheet name="DPA PERGESERAN 12-04-2021 Ombud" sheetId="6" r:id="rId1"/>
    <sheet name="Sheet2" sheetId="2" r:id="rId2"/>
    <sheet name="Sheet3" sheetId="3" r:id="rId3"/>
  </sheets>
  <definedNames>
    <definedName name="_xlnm.Print_Titles" localSheetId="0">'DPA PERGESERAN 12-04-2021 Ombud'!$2:$8</definedName>
  </definedNames>
  <calcPr calcId="144525"/>
</workbook>
</file>

<file path=xl/calcChain.xml><?xml version="1.0" encoding="utf-8"?>
<calcChain xmlns="http://schemas.openxmlformats.org/spreadsheetml/2006/main">
  <c r="H29" i="6" l="1"/>
  <c r="A13" i="3" l="1"/>
  <c r="A14" i="3" s="1"/>
  <c r="A12" i="3"/>
  <c r="A4" i="3"/>
  <c r="A7" i="3" s="1"/>
  <c r="A8" i="3" s="1"/>
  <c r="A9" i="3" s="1"/>
  <c r="A3" i="3"/>
  <c r="A5" i="3" l="1"/>
  <c r="A6" i="3" s="1"/>
</calcChain>
</file>

<file path=xl/sharedStrings.xml><?xml version="1.0" encoding="utf-8"?>
<sst xmlns="http://schemas.openxmlformats.org/spreadsheetml/2006/main" count="59" uniqueCount="43">
  <si>
    <t>NO</t>
  </si>
  <si>
    <t>JENIS LAYANAN</t>
  </si>
  <si>
    <t>BIAYA</t>
  </si>
  <si>
    <t>KETERANGAN</t>
  </si>
  <si>
    <t>BIDANG SEKRETARIAT</t>
  </si>
  <si>
    <t>BIDANG CIPTA KARYA</t>
  </si>
  <si>
    <t>1.</t>
  </si>
  <si>
    <t>2.</t>
  </si>
  <si>
    <t>BIDANG TATA RUANG</t>
  </si>
  <si>
    <t>3.</t>
  </si>
  <si>
    <t>4.</t>
  </si>
  <si>
    <t>5.</t>
  </si>
  <si>
    <t>6.</t>
  </si>
  <si>
    <t>BIDANG BINA MARGA</t>
  </si>
  <si>
    <t>WAKTU PENYELESAIAN</t>
  </si>
  <si>
    <t>Verifikasi</t>
  </si>
  <si>
    <t>Pelayanan Disabilitas</t>
  </si>
  <si>
    <t>a.</t>
  </si>
  <si>
    <t>b.</t>
  </si>
  <si>
    <t>c.</t>
  </si>
  <si>
    <t>d.</t>
  </si>
  <si>
    <t>PEMERINTAH KABUPATEN MAMASA</t>
  </si>
  <si>
    <t>DINAS PEKERJAAN UMUM DAN PENATAAN RUANG</t>
  </si>
  <si>
    <t>Program Pengelolaan dan Pengembangan Sistem Air Limbah</t>
  </si>
  <si>
    <t>Program Pengelolaan dan Pengembangan Sistem Penyediaan Air Minum</t>
  </si>
  <si>
    <t>Program Penyelenggaraan Penataan Ruang</t>
  </si>
  <si>
    <t>Program Penunjang Urusan Pemerintahan Daerah Kabupaten/Kota</t>
  </si>
  <si>
    <t>Pelayanan Pengaduan</t>
  </si>
  <si>
    <t>PRODUK  LAYANAN TAHUN 2022</t>
  </si>
  <si>
    <t>BIDANG BINA TEKNIK</t>
  </si>
  <si>
    <t>BIDANG PENGEMBANGAN SUMBER DAYA AIR</t>
  </si>
  <si>
    <t>1 Tahun</t>
  </si>
  <si>
    <t>Gratis</t>
  </si>
  <si>
    <t>1 Hari</t>
  </si>
  <si>
    <t>4 Hari</t>
  </si>
  <si>
    <t>30 Menit</t>
  </si>
  <si>
    <t>Program Pengembangan Jasa Konstruksi</t>
  </si>
  <si>
    <t>Program Pengembangagn dan Pengelolaan Irigasi Primer dan Sekunder</t>
  </si>
  <si>
    <t>TOTAL</t>
  </si>
  <si>
    <t>Program Penyelenggaraan Jalan / Jembatan</t>
  </si>
  <si>
    <t xml:space="preserve">   Alamat Rante Induk, Desa Rantetangnga , Kec. Tawalian, Kode Pos : 91362</t>
  </si>
  <si>
    <t xml:space="preserve">Peraturan Bupati Mamasa Nomor 35 Tahun 2021 tentang Penjabaran Anggaran Pendapatan dan Belanja Daerah Tahun Anggaran 2022                                                 </t>
  </si>
  <si>
    <t>Peraturan Bupati Mamasa Nomor 35 Tahun 2021 tentang Penjabaran Anggaran Pendapatan dan Belanja Daerah Tahun Anggaran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</si>
</sst>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Rp&quot;* #,##0_);_(&quot;Rp&quot;* \(#,##0\);_(&quot;Rp&quot;* &quot;-&quot;_);_(@_)"/>
    <numFmt numFmtId="165" formatCode="_(&quot;Rp&quot;* #,##0.00_);_(&quot;Rp&quot;* \(#,##0.00\);_(&quot;Rp&quot;* &quot;-&quot;??_);_(@_)"/>
  </numFmts>
  <fonts count="21">
    <font>
      <sz val="11"/>
      <color theme="1"/>
      <name val="Calibri"/>
      <family val="2"/>
      <charset val="1"/>
      <scheme val="minor"/>
    </font>
    <font>
      <sz val="11"/>
      <color theme="1"/>
      <name val="BatangChe"/>
      <family val="3"/>
    </font>
    <font>
      <b/>
      <sz val="11"/>
      <color theme="1"/>
      <name val="Calibri"/>
      <family val="2"/>
      <charset val="1"/>
      <scheme val="minor"/>
    </font>
    <font>
      <sz val="28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</font>
    <font>
      <sz val="10"/>
      <color theme="1"/>
      <name val="BatangChe"/>
      <family val="3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charset val="1"/>
      <scheme val="minor"/>
    </font>
    <font>
      <b/>
      <sz val="17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0" fontId="7" fillId="0" borderId="15" xfId="0" quotePrefix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41" fontId="7" fillId="0" borderId="34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9"/>
    </xf>
    <xf numFmtId="0" fontId="4" fillId="0" borderId="3" xfId="0" applyFont="1" applyFill="1" applyBorder="1" applyAlignment="1">
      <alignment horizontal="left" vertical="center" indent="9"/>
    </xf>
    <xf numFmtId="0" fontId="4" fillId="0" borderId="4" xfId="0" applyFont="1" applyFill="1" applyBorder="1" applyAlignment="1">
      <alignment horizontal="left" vertical="center" indent="9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1" fontId="14" fillId="0" borderId="2" xfId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 indent="9"/>
    </xf>
    <xf numFmtId="0" fontId="7" fillId="0" borderId="38" xfId="0" applyFont="1" applyFill="1" applyBorder="1" applyAlignment="1">
      <alignment horizontal="left" vertical="center" indent="9"/>
    </xf>
    <xf numFmtId="0" fontId="7" fillId="0" borderId="35" xfId="0" applyFont="1" applyFill="1" applyBorder="1" applyAlignment="1">
      <alignment horizontal="left" vertical="center" indent="9"/>
    </xf>
    <xf numFmtId="164" fontId="7" fillId="0" borderId="39" xfId="0" applyNumberFormat="1" applyFont="1" applyFill="1" applyBorder="1" applyAlignment="1">
      <alignment horizontal="center" vertical="center"/>
    </xf>
    <xf numFmtId="164" fontId="7" fillId="0" borderId="38" xfId="0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4" fillId="0" borderId="26" xfId="0" quotePrefix="1" applyFont="1" applyFill="1" applyBorder="1" applyAlignment="1">
      <alignment vertical="center"/>
    </xf>
    <xf numFmtId="0" fontId="4" fillId="0" borderId="33" xfId="0" quotePrefix="1" applyFont="1" applyFill="1" applyBorder="1" applyAlignment="1">
      <alignment vertical="center"/>
    </xf>
    <xf numFmtId="0" fontId="4" fillId="0" borderId="41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33" xfId="0" quotePrefix="1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1" fontId="15" fillId="0" borderId="0" xfId="1" applyFont="1" applyAlignment="1">
      <alignment horizontal="center" vertical="center"/>
    </xf>
    <xf numFmtId="20" fontId="20" fillId="0" borderId="0" xfId="0" quotePrefix="1" applyNumberFormat="1" applyFont="1" applyBorder="1" applyAlignment="1">
      <alignment horizontal="center" vertical="top" wrapText="1"/>
    </xf>
    <xf numFmtId="0" fontId="20" fillId="0" borderId="16" xfId="0" quotePrefix="1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center" indent="37"/>
    </xf>
    <xf numFmtId="0" fontId="19" fillId="0" borderId="16" xfId="0" applyFont="1" applyBorder="1" applyAlignment="1">
      <alignment horizontal="left" vertical="center" indent="37"/>
    </xf>
    <xf numFmtId="0" fontId="20" fillId="0" borderId="1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9"/>
    </xf>
    <xf numFmtId="0" fontId="7" fillId="0" borderId="3" xfId="0" applyFont="1" applyFill="1" applyBorder="1" applyAlignment="1">
      <alignment horizontal="left" vertical="center" indent="9"/>
    </xf>
    <xf numFmtId="0" fontId="7" fillId="0" borderId="4" xfId="0" applyFont="1" applyFill="1" applyBorder="1" applyAlignment="1">
      <alignment horizontal="left" vertical="center" indent="9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vertical="center" indent="37"/>
    </xf>
    <xf numFmtId="0" fontId="19" fillId="0" borderId="0" xfId="0" applyFont="1" applyBorder="1" applyAlignment="1">
      <alignment horizontal="left" vertical="center" indent="37"/>
    </xf>
    <xf numFmtId="0" fontId="20" fillId="0" borderId="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/>
    </xf>
    <xf numFmtId="41" fontId="7" fillId="0" borderId="4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indent="9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indent="9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indent="9"/>
    </xf>
    <xf numFmtId="41" fontId="17" fillId="0" borderId="43" xfId="1" applyFont="1" applyFill="1" applyBorder="1" applyAlignment="1">
      <alignment horizontal="center" vertical="center"/>
    </xf>
    <xf numFmtId="41" fontId="17" fillId="0" borderId="16" xfId="1" applyFont="1" applyFill="1" applyBorder="1" applyAlignment="1">
      <alignment horizontal="center" vertical="center"/>
    </xf>
    <xf numFmtId="41" fontId="17" fillId="0" borderId="17" xfId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9"/>
    </xf>
    <xf numFmtId="164" fontId="4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236217</xdr:rowOff>
    </xdr:from>
    <xdr:to>
      <xdr:col>13</xdr:col>
      <xdr:colOff>0</xdr:colOff>
      <xdr:row>3</xdr:row>
      <xdr:rowOff>238125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390526" y="979167"/>
          <a:ext cx="8458199" cy="1908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2</xdr:col>
      <xdr:colOff>57150</xdr:colOff>
      <xdr:row>3</xdr:row>
      <xdr:rowOff>95250</xdr:rowOff>
    </xdr:to>
    <xdr:pic>
      <xdr:nvPicPr>
        <xdr:cNvPr id="3" name="Picture 2" descr="Picture 002"/>
        <xdr:cNvPicPr/>
      </xdr:nvPicPr>
      <xdr:blipFill rotWithShape="1"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784" t="7208" r="6862" b="4504"/>
        <a:stretch/>
      </xdr:blipFill>
      <xdr:spPr bwMode="auto">
        <a:xfrm>
          <a:off x="400050" y="247650"/>
          <a:ext cx="485775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showGridLines="0" tabSelected="1" view="pageBreakPreview" zoomScaleNormal="100" zoomScaleSheetLayoutView="100" workbookViewId="0">
      <selection activeCell="P6" sqref="P6"/>
    </sheetView>
  </sheetViews>
  <sheetFormatPr defaultRowHeight="15"/>
  <cols>
    <col min="1" max="1" width="4.42578125" style="2" customWidth="1"/>
    <col min="2" max="2" width="2.5703125" style="2" customWidth="1"/>
    <col min="3" max="3" width="14.5703125" style="1" customWidth="1"/>
    <col min="4" max="4" width="54.85546875" style="1" customWidth="1"/>
    <col min="5" max="5" width="8" style="1" customWidth="1"/>
    <col min="6" max="6" width="7" style="1" customWidth="1"/>
    <col min="7" max="7" width="15.7109375" style="1" customWidth="1"/>
    <col min="8" max="8" width="3.42578125" style="72" customWidth="1"/>
    <col min="9" max="9" width="7.85546875" style="1" customWidth="1"/>
    <col min="10" max="10" width="5.140625" style="1" customWidth="1"/>
    <col min="11" max="11" width="8.140625" style="1" customWidth="1"/>
    <col min="12" max="12" width="8" style="1" customWidth="1"/>
    <col min="13" max="13" width="4.7109375" style="1" customWidth="1"/>
  </cols>
  <sheetData>
    <row r="2" spans="1:15" s="7" customFormat="1" ht="21.75" customHeight="1">
      <c r="A2" s="80" t="s">
        <v>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5" s="7" customFormat="1" ht="21.75" customHeight="1">
      <c r="A3" s="83" t="s">
        <v>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5" s="7" customFormat="1" ht="21.75" customHeight="1">
      <c r="A4" s="86" t="s">
        <v>40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1:15" s="3" customFormat="1" ht="58.5" customHeight="1">
      <c r="A5" s="106" t="s">
        <v>28</v>
      </c>
      <c r="B5" s="107"/>
      <c r="C5" s="107"/>
      <c r="D5" s="107"/>
      <c r="E5" s="107"/>
      <c r="F5" s="107"/>
      <c r="G5" s="107"/>
      <c r="H5" s="73" t="s">
        <v>6</v>
      </c>
      <c r="I5" s="108" t="s">
        <v>41</v>
      </c>
      <c r="J5" s="108"/>
      <c r="K5" s="108"/>
      <c r="L5" s="108"/>
      <c r="M5" s="109"/>
    </row>
    <row r="6" spans="1:15" s="3" customFormat="1" ht="58.5" customHeight="1">
      <c r="A6" s="106"/>
      <c r="B6" s="107"/>
      <c r="C6" s="107"/>
      <c r="D6" s="107"/>
      <c r="E6" s="107"/>
      <c r="F6" s="107"/>
      <c r="G6" s="107"/>
      <c r="H6" s="79" t="s">
        <v>7</v>
      </c>
      <c r="I6" s="108" t="s">
        <v>42</v>
      </c>
      <c r="J6" s="108"/>
      <c r="K6" s="108"/>
      <c r="L6" s="108"/>
      <c r="M6" s="109"/>
    </row>
    <row r="7" spans="1:15" s="3" customFormat="1" ht="6" customHeight="1">
      <c r="A7" s="75"/>
      <c r="B7" s="76"/>
      <c r="C7" s="76"/>
      <c r="D7" s="76"/>
      <c r="E7" s="76"/>
      <c r="F7" s="76"/>
      <c r="G7" s="76"/>
      <c r="H7" s="74"/>
      <c r="I7" s="77"/>
      <c r="J7" s="77"/>
      <c r="K7" s="77"/>
      <c r="L7" s="77"/>
      <c r="M7" s="78"/>
    </row>
    <row r="8" spans="1:15" s="4" customFormat="1" ht="31.5" customHeight="1">
      <c r="A8" s="8" t="s">
        <v>0</v>
      </c>
      <c r="B8" s="9" t="s">
        <v>1</v>
      </c>
      <c r="C8" s="10"/>
      <c r="D8" s="11"/>
      <c r="E8" s="89" t="s">
        <v>14</v>
      </c>
      <c r="F8" s="90"/>
      <c r="G8" s="91"/>
      <c r="H8" s="92" t="s">
        <v>2</v>
      </c>
      <c r="I8" s="92"/>
      <c r="J8" s="92"/>
      <c r="K8" s="92" t="s">
        <v>3</v>
      </c>
      <c r="L8" s="92"/>
      <c r="M8" s="93"/>
    </row>
    <row r="9" spans="1:15" s="4" customFormat="1" ht="19.5" customHeight="1">
      <c r="A9" s="63" t="s">
        <v>6</v>
      </c>
      <c r="B9" s="110" t="s">
        <v>4</v>
      </c>
      <c r="C9" s="111"/>
      <c r="D9" s="111"/>
      <c r="E9" s="112"/>
      <c r="F9" s="112"/>
      <c r="G9" s="112"/>
      <c r="H9" s="113"/>
      <c r="I9" s="113"/>
      <c r="J9" s="113"/>
      <c r="K9" s="112"/>
      <c r="L9" s="112"/>
      <c r="M9" s="114"/>
    </row>
    <row r="10" spans="1:15" s="6" customFormat="1" ht="18.75" customHeight="1">
      <c r="A10" s="103"/>
      <c r="B10" s="21" t="s">
        <v>17</v>
      </c>
      <c r="C10" s="118" t="s">
        <v>26</v>
      </c>
      <c r="D10" s="119"/>
      <c r="E10" s="94" t="s">
        <v>31</v>
      </c>
      <c r="F10" s="95"/>
      <c r="G10" s="96"/>
      <c r="H10" s="115">
        <v>10962768489</v>
      </c>
      <c r="I10" s="116"/>
      <c r="J10" s="117"/>
      <c r="K10" s="100"/>
      <c r="L10" s="101"/>
      <c r="M10" s="102"/>
      <c r="N10" s="5"/>
      <c r="O10" s="5"/>
    </row>
    <row r="11" spans="1:15" s="6" customFormat="1" ht="18.75" customHeight="1">
      <c r="A11" s="104"/>
      <c r="B11" s="22" t="s">
        <v>18</v>
      </c>
      <c r="C11" s="23" t="s">
        <v>16</v>
      </c>
      <c r="D11" s="24"/>
      <c r="E11" s="94" t="s">
        <v>33</v>
      </c>
      <c r="F11" s="95"/>
      <c r="G11" s="96"/>
      <c r="H11" s="97" t="s">
        <v>32</v>
      </c>
      <c r="I11" s="98"/>
      <c r="J11" s="99"/>
      <c r="K11" s="100"/>
      <c r="L11" s="101"/>
      <c r="M11" s="102"/>
      <c r="N11" s="5"/>
      <c r="O11" s="5"/>
    </row>
    <row r="12" spans="1:15" s="6" customFormat="1" ht="18.75" customHeight="1">
      <c r="A12" s="105"/>
      <c r="B12" s="22" t="s">
        <v>19</v>
      </c>
      <c r="C12" s="23" t="s">
        <v>27</v>
      </c>
      <c r="D12" s="24"/>
      <c r="E12" s="94" t="s">
        <v>34</v>
      </c>
      <c r="F12" s="95"/>
      <c r="G12" s="96"/>
      <c r="H12" s="97" t="s">
        <v>32</v>
      </c>
      <c r="I12" s="98"/>
      <c r="J12" s="99"/>
      <c r="K12" s="100"/>
      <c r="L12" s="101"/>
      <c r="M12" s="102"/>
      <c r="N12" s="5"/>
      <c r="O12" s="5"/>
    </row>
    <row r="13" spans="1:15" s="6" customFormat="1" ht="18.75" customHeight="1">
      <c r="A13" s="25"/>
      <c r="B13" s="22" t="s">
        <v>20</v>
      </c>
      <c r="C13" s="23" t="s">
        <v>15</v>
      </c>
      <c r="D13" s="24"/>
      <c r="E13" s="94" t="s">
        <v>35</v>
      </c>
      <c r="F13" s="95"/>
      <c r="G13" s="96"/>
      <c r="H13" s="97" t="s">
        <v>32</v>
      </c>
      <c r="I13" s="98"/>
      <c r="J13" s="99"/>
      <c r="K13" s="26"/>
      <c r="L13" s="27"/>
      <c r="M13" s="28"/>
      <c r="N13" s="5"/>
      <c r="O13" s="5"/>
    </row>
    <row r="14" spans="1:15" s="4" customFormat="1" ht="25.5" customHeight="1">
      <c r="A14" s="12" t="s">
        <v>7</v>
      </c>
      <c r="B14" s="13" t="s">
        <v>29</v>
      </c>
      <c r="C14" s="15"/>
      <c r="D14" s="29"/>
      <c r="E14" s="129"/>
      <c r="F14" s="129"/>
      <c r="G14" s="129"/>
      <c r="H14" s="130"/>
      <c r="I14" s="130"/>
      <c r="J14" s="131"/>
      <c r="K14" s="127"/>
      <c r="L14" s="127"/>
      <c r="M14" s="128"/>
    </row>
    <row r="15" spans="1:15" s="47" customFormat="1" ht="21.75" customHeight="1">
      <c r="A15" s="43"/>
      <c r="B15" s="44" t="s">
        <v>17</v>
      </c>
      <c r="C15" s="45" t="s">
        <v>36</v>
      </c>
      <c r="D15" s="46"/>
      <c r="E15" s="94" t="s">
        <v>31</v>
      </c>
      <c r="F15" s="95"/>
      <c r="G15" s="96"/>
      <c r="H15" s="115">
        <v>274612200</v>
      </c>
      <c r="I15" s="116"/>
      <c r="J15" s="117"/>
      <c r="K15" s="17"/>
      <c r="L15" s="18"/>
      <c r="M15" s="19"/>
    </row>
    <row r="16" spans="1:15" s="4" customFormat="1" ht="21.75" customHeight="1">
      <c r="A16" s="12"/>
      <c r="B16" s="13"/>
      <c r="C16" s="14"/>
      <c r="D16" s="15"/>
      <c r="E16" s="40"/>
      <c r="F16" s="41"/>
      <c r="G16" s="42"/>
      <c r="H16" s="48"/>
      <c r="I16" s="16"/>
      <c r="J16" s="16"/>
      <c r="K16" s="17"/>
      <c r="L16" s="18"/>
      <c r="M16" s="19"/>
    </row>
    <row r="17" spans="1:13" s="4" customFormat="1" ht="25.5" customHeight="1">
      <c r="A17" s="12" t="s">
        <v>9</v>
      </c>
      <c r="B17" s="13" t="s">
        <v>13</v>
      </c>
      <c r="C17" s="14"/>
      <c r="D17" s="15"/>
      <c r="E17" s="125"/>
      <c r="F17" s="125"/>
      <c r="G17" s="125"/>
      <c r="H17" s="126"/>
      <c r="I17" s="126"/>
      <c r="J17" s="126"/>
      <c r="K17" s="127"/>
      <c r="L17" s="127"/>
      <c r="M17" s="128"/>
    </row>
    <row r="18" spans="1:13" s="5" customFormat="1" ht="18.75" customHeight="1">
      <c r="A18" s="22"/>
      <c r="B18" s="22" t="s">
        <v>17</v>
      </c>
      <c r="C18" s="132" t="s">
        <v>39</v>
      </c>
      <c r="D18" s="133"/>
      <c r="E18" s="94" t="s">
        <v>31</v>
      </c>
      <c r="F18" s="95"/>
      <c r="G18" s="96"/>
      <c r="H18" s="97">
        <v>65973115000</v>
      </c>
      <c r="I18" s="98"/>
      <c r="J18" s="99"/>
      <c r="K18" s="100"/>
      <c r="L18" s="101"/>
      <c r="M18" s="102"/>
    </row>
    <row r="19" spans="1:13" s="5" customFormat="1" ht="18.75" customHeight="1">
      <c r="A19" s="49"/>
      <c r="B19" s="49"/>
      <c r="C19" s="50"/>
      <c r="D19" s="51"/>
      <c r="E19" s="52"/>
      <c r="F19" s="53"/>
      <c r="G19" s="54"/>
      <c r="H19" s="55"/>
      <c r="I19" s="56"/>
      <c r="J19" s="57"/>
      <c r="K19" s="58"/>
      <c r="L19" s="59"/>
      <c r="M19" s="28"/>
    </row>
    <row r="20" spans="1:13" s="4" customFormat="1" ht="25.5" customHeight="1">
      <c r="A20" s="20" t="s">
        <v>10</v>
      </c>
      <c r="B20" s="30" t="s">
        <v>5</v>
      </c>
      <c r="C20" s="31"/>
      <c r="D20" s="32"/>
      <c r="E20" s="143"/>
      <c r="F20" s="143"/>
      <c r="G20" s="143"/>
      <c r="H20" s="144"/>
      <c r="I20" s="144"/>
      <c r="J20" s="144"/>
      <c r="K20" s="145"/>
      <c r="L20" s="145"/>
      <c r="M20" s="128"/>
    </row>
    <row r="21" spans="1:13" s="5" customFormat="1" ht="18.75" customHeight="1">
      <c r="A21" s="146"/>
      <c r="B21" s="22" t="s">
        <v>17</v>
      </c>
      <c r="C21" s="123" t="s">
        <v>24</v>
      </c>
      <c r="D21" s="124"/>
      <c r="E21" s="94" t="s">
        <v>31</v>
      </c>
      <c r="F21" s="95"/>
      <c r="G21" s="96"/>
      <c r="H21" s="120">
        <v>15186313000</v>
      </c>
      <c r="I21" s="120"/>
      <c r="J21" s="120"/>
      <c r="K21" s="121"/>
      <c r="L21" s="121"/>
      <c r="M21" s="122"/>
    </row>
    <row r="22" spans="1:13" s="5" customFormat="1" ht="18.75" customHeight="1">
      <c r="A22" s="147"/>
      <c r="B22" s="22" t="s">
        <v>18</v>
      </c>
      <c r="C22" s="123" t="s">
        <v>23</v>
      </c>
      <c r="D22" s="124"/>
      <c r="E22" s="94" t="s">
        <v>31</v>
      </c>
      <c r="F22" s="95"/>
      <c r="G22" s="96"/>
      <c r="H22" s="120">
        <v>6841017000</v>
      </c>
      <c r="I22" s="120"/>
      <c r="J22" s="120"/>
      <c r="K22" s="121"/>
      <c r="L22" s="121"/>
      <c r="M22" s="122"/>
    </row>
    <row r="23" spans="1:13" s="4" customFormat="1" ht="25.5" customHeight="1">
      <c r="A23" s="12" t="s">
        <v>11</v>
      </c>
      <c r="B23" s="13" t="s">
        <v>30</v>
      </c>
      <c r="C23" s="15"/>
      <c r="D23" s="29"/>
      <c r="E23" s="125"/>
      <c r="F23" s="125"/>
      <c r="G23" s="125"/>
      <c r="H23" s="130"/>
      <c r="I23" s="130"/>
      <c r="J23" s="130"/>
      <c r="K23" s="127"/>
      <c r="L23" s="127"/>
      <c r="M23" s="128"/>
    </row>
    <row r="24" spans="1:13" s="5" customFormat="1" ht="18.75" customHeight="1">
      <c r="A24" s="33"/>
      <c r="B24" s="22" t="s">
        <v>17</v>
      </c>
      <c r="C24" s="124" t="s">
        <v>37</v>
      </c>
      <c r="D24" s="134"/>
      <c r="E24" s="94" t="s">
        <v>31</v>
      </c>
      <c r="F24" s="95"/>
      <c r="G24" s="96"/>
      <c r="H24" s="120">
        <v>3643079000</v>
      </c>
      <c r="I24" s="120"/>
      <c r="J24" s="120"/>
      <c r="K24" s="121"/>
      <c r="L24" s="121"/>
      <c r="M24" s="122"/>
    </row>
    <row r="25" spans="1:13" s="5" customFormat="1" ht="18.75" customHeight="1">
      <c r="A25" s="33"/>
      <c r="B25" s="49"/>
      <c r="C25" s="50"/>
      <c r="D25" s="51"/>
      <c r="E25" s="52"/>
      <c r="F25" s="53"/>
      <c r="G25" s="54"/>
      <c r="H25" s="55"/>
      <c r="I25" s="56"/>
      <c r="J25" s="57"/>
      <c r="K25" s="58"/>
      <c r="L25" s="59"/>
      <c r="M25" s="60"/>
    </row>
    <row r="26" spans="1:13" s="4" customFormat="1" ht="25.5" customHeight="1">
      <c r="A26" s="12" t="s">
        <v>12</v>
      </c>
      <c r="B26" s="13" t="s">
        <v>8</v>
      </c>
      <c r="C26" s="15"/>
      <c r="D26" s="29"/>
      <c r="E26" s="64"/>
      <c r="F26" s="64"/>
      <c r="G26" s="64"/>
      <c r="H26" s="130"/>
      <c r="I26" s="130"/>
      <c r="J26" s="130"/>
      <c r="K26" s="127"/>
      <c r="L26" s="127"/>
      <c r="M26" s="128"/>
    </row>
    <row r="27" spans="1:13" s="4" customFormat="1" ht="18.75" customHeight="1">
      <c r="A27" s="61"/>
      <c r="B27" s="22" t="s">
        <v>18</v>
      </c>
      <c r="C27" s="135" t="s">
        <v>25</v>
      </c>
      <c r="D27" s="135"/>
      <c r="E27" s="94" t="s">
        <v>31</v>
      </c>
      <c r="F27" s="95"/>
      <c r="G27" s="96"/>
      <c r="H27" s="120">
        <v>709500000</v>
      </c>
      <c r="I27" s="120"/>
      <c r="J27" s="120"/>
      <c r="K27" s="18"/>
      <c r="L27" s="18"/>
      <c r="M27" s="19"/>
    </row>
    <row r="28" spans="1:13" s="4" customFormat="1" ht="18.75" customHeight="1">
      <c r="A28" s="62"/>
      <c r="B28" s="34"/>
      <c r="C28" s="136"/>
      <c r="D28" s="136"/>
      <c r="E28" s="137"/>
      <c r="F28" s="137"/>
      <c r="G28" s="137"/>
      <c r="H28" s="39"/>
      <c r="I28" s="35"/>
      <c r="J28" s="36"/>
      <c r="K28" s="37"/>
      <c r="L28" s="37"/>
      <c r="M28" s="38"/>
    </row>
    <row r="29" spans="1:13" s="71" customFormat="1" ht="37.5" customHeight="1">
      <c r="A29" s="65"/>
      <c r="B29" s="141" t="s">
        <v>38</v>
      </c>
      <c r="C29" s="142"/>
      <c r="D29" s="142"/>
      <c r="E29" s="66"/>
      <c r="F29" s="67"/>
      <c r="G29" s="68"/>
      <c r="H29" s="138">
        <f>SUM(H10:J27)</f>
        <v>103590404689</v>
      </c>
      <c r="I29" s="139"/>
      <c r="J29" s="140"/>
      <c r="K29" s="69"/>
      <c r="L29" s="69"/>
      <c r="M29" s="70"/>
    </row>
  </sheetData>
  <mergeCells count="66">
    <mergeCell ref="A21:A22"/>
    <mergeCell ref="C21:D21"/>
    <mergeCell ref="H21:J21"/>
    <mergeCell ref="C28:D28"/>
    <mergeCell ref="E28:G28"/>
    <mergeCell ref="H29:J29"/>
    <mergeCell ref="B29:D29"/>
    <mergeCell ref="K24:M24"/>
    <mergeCell ref="E27:G27"/>
    <mergeCell ref="H26:J26"/>
    <mergeCell ref="K26:M26"/>
    <mergeCell ref="C27:D27"/>
    <mergeCell ref="H27:J27"/>
    <mergeCell ref="C18:D18"/>
    <mergeCell ref="E18:G18"/>
    <mergeCell ref="H18:J18"/>
    <mergeCell ref="K18:M18"/>
    <mergeCell ref="H22:J22"/>
    <mergeCell ref="K22:M22"/>
    <mergeCell ref="E20:G20"/>
    <mergeCell ref="H20:J20"/>
    <mergeCell ref="K20:M20"/>
    <mergeCell ref="E17:G17"/>
    <mergeCell ref="H17:J17"/>
    <mergeCell ref="K17:M17"/>
    <mergeCell ref="E14:G14"/>
    <mergeCell ref="H14:J14"/>
    <mergeCell ref="K14:M14"/>
    <mergeCell ref="E15:G15"/>
    <mergeCell ref="H15:J15"/>
    <mergeCell ref="E21:G21"/>
    <mergeCell ref="H24:J24"/>
    <mergeCell ref="K21:M21"/>
    <mergeCell ref="C22:D22"/>
    <mergeCell ref="E22:G22"/>
    <mergeCell ref="E23:G23"/>
    <mergeCell ref="H23:J23"/>
    <mergeCell ref="K23:M23"/>
    <mergeCell ref="C24:D24"/>
    <mergeCell ref="E24:G24"/>
    <mergeCell ref="E13:G13"/>
    <mergeCell ref="H13:J13"/>
    <mergeCell ref="B9:D9"/>
    <mergeCell ref="E9:G9"/>
    <mergeCell ref="H9:J9"/>
    <mergeCell ref="H10:J10"/>
    <mergeCell ref="E10:G10"/>
    <mergeCell ref="C10:D10"/>
    <mergeCell ref="E11:G11"/>
    <mergeCell ref="H11:J11"/>
    <mergeCell ref="K11:M11"/>
    <mergeCell ref="A10:A12"/>
    <mergeCell ref="A5:G6"/>
    <mergeCell ref="I5:M5"/>
    <mergeCell ref="I6:M6"/>
    <mergeCell ref="E12:G12"/>
    <mergeCell ref="H12:J12"/>
    <mergeCell ref="K12:M12"/>
    <mergeCell ref="K9:M9"/>
    <mergeCell ref="K10:M10"/>
    <mergeCell ref="A2:M2"/>
    <mergeCell ref="A3:M3"/>
    <mergeCell ref="A4:M4"/>
    <mergeCell ref="E8:G8"/>
    <mergeCell ref="H8:J8"/>
    <mergeCell ref="K8:M8"/>
  </mergeCells>
  <pageMargins left="0.55118110236220474" right="0.11811023622047245" top="0.55118110236220474" bottom="0" header="0.31496062992125984" footer="0.31496062992125984"/>
  <pageSetup paperSize="5" scale="64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4"/>
  <sheetViews>
    <sheetView workbookViewId="0">
      <selection activeCell="E16" sqref="E16"/>
    </sheetView>
  </sheetViews>
  <sheetFormatPr defaultRowHeight="15"/>
  <sheetData>
    <row r="3" spans="1:1">
      <c r="A3">
        <f>710000/2</f>
        <v>355000</v>
      </c>
    </row>
    <row r="4" spans="1:1">
      <c r="A4">
        <f>8359200+1360800</f>
        <v>9720000</v>
      </c>
    </row>
    <row r="5" spans="1:1">
      <c r="A5">
        <f>A4/2</f>
        <v>4860000</v>
      </c>
    </row>
    <row r="6" spans="1:1">
      <c r="A6">
        <f>A5/12</f>
        <v>405000</v>
      </c>
    </row>
    <row r="7" spans="1:1">
      <c r="A7">
        <f>A4-1360800</f>
        <v>8359200</v>
      </c>
    </row>
    <row r="8" spans="1:1">
      <c r="A8">
        <f>A7/2</f>
        <v>4179600</v>
      </c>
    </row>
    <row r="9" spans="1:1">
      <c r="A9">
        <f>A8/12</f>
        <v>348300</v>
      </c>
    </row>
    <row r="12" spans="1:1">
      <c r="A12">
        <f>7236000/12</f>
        <v>603000</v>
      </c>
    </row>
    <row r="13" spans="1:1">
      <c r="A13">
        <f>11952000/2</f>
        <v>5976000</v>
      </c>
    </row>
    <row r="14" spans="1:1">
      <c r="A14">
        <f>A13/12</f>
        <v>498000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DPA PERGESERAN 12-04-2021 Ombud</vt:lpstr>
      <vt:lpstr>Sheet2</vt:lpstr>
      <vt:lpstr>Sheet3</vt:lpstr>
      <vt:lpstr>'DPA PERGESERAN 12-04-2021 Ombud'!Print_Titles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2022-02-24T04:13:01Z</cp:lastPrinted>
  <dcterms:created xsi:type="dcterms:W3CDTF">2019-05-09T04:51:57Z</dcterms:created>
  <dcterms:modified xsi:type="dcterms:W3CDTF">2022-08-19T02:04:04Z</dcterms:modified>
</cp:coreProperties>
</file>